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O12รายงานการใช้จ่าย 67" sheetId="1" r:id="rId1"/>
  </sheets>
  <externalReferences>
    <externalReference r:id="rId2"/>
  </externalReferences>
  <definedNames>
    <definedName name="_xlnm.Print_Titles" localSheetId="0">'O12รายงานการใช้จ่าย 67'!$5:$6</definedName>
  </definedNames>
  <calcPr calcId="145621"/>
</workbook>
</file>

<file path=xl/calcChain.xml><?xml version="1.0" encoding="utf-8"?>
<calcChain xmlns="http://schemas.openxmlformats.org/spreadsheetml/2006/main">
  <c r="E21" i="1" l="1"/>
  <c r="F21" i="1" s="1"/>
  <c r="F20" i="1"/>
  <c r="F17" i="1"/>
  <c r="F15" i="1"/>
  <c r="D13" i="1"/>
  <c r="F10" i="1"/>
  <c r="E7" i="1"/>
  <c r="F7" i="1" s="1"/>
  <c r="D7" i="1"/>
  <c r="D21" i="1" s="1"/>
</calcChain>
</file>

<file path=xl/sharedStrings.xml><?xml version="1.0" encoding="utf-8"?>
<sst xmlns="http://schemas.openxmlformats.org/spreadsheetml/2006/main" count="54" uniqueCount="46">
  <si>
    <t>รายงานผลการใช้จ่ายงบประมาณ สถานีตำรวจภูธรดำเนินสะดวก</t>
  </si>
  <si>
    <t>ประจำปีงบประมาณ พ.ศ. 256๗  ไตรมาสที่ 1 - 2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</si>
  <si>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</si>
  <si>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</si>
  <si>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</si>
  <si>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</si>
  <si>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</si>
  <si>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</si>
  <si>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</si>
  <si>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</si>
  <si>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</si>
  <si>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</si>
  <si>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</si>
  <si>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</si>
  <si>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</si>
  <si>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</si>
  <si>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</si>
  <si>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</si>
  <si>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</si>
  <si>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</si>
  <si>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</si>
  <si>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</si>
  <si>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โครงการปราบปรามการค้ายาเสพติด</t>
  </si>
  <si>
    <t>ป้องกันปราบปราม สืบสวน</t>
  </si>
  <si>
    <t>ต้องดำเนินการตามขั้นระยะเวลา</t>
  </si>
  <si>
    <t>ผู้ผลิต ผู้ค้ายาเสพติด</t>
  </si>
  <si>
    <t>ให้ครบถ้วนจึงจะสามารถเบิกจ่ายได้</t>
  </si>
  <si>
    <t xml:space="preserve">โครงการตํารวจประสานโรงเรียน </t>
  </si>
  <si>
    <t>สงเสริมกิจกรรมเพื่อเสริมสร้างภูมิคุมกัน</t>
  </si>
  <si>
    <t>(๑ ตํารวจ ๑ โรงเรียน)</t>
  </si>
  <si>
    <t>ยาเสพติด รวมทั้งป้องกันการเขาไปเกี่ยวของ</t>
  </si>
  <si>
    <t xml:space="preserve">กับยาเสพติดในเครือขายสังคมออนไลน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</si>
  <si>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</si>
  <si>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</si>
  <si>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</si>
  <si>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รวม</t>
  </si>
  <si>
    <t xml:space="preserve">   ตรวจแล้วถูกต้อง</t>
  </si>
  <si>
    <t xml:space="preserve"> - ทราบ</t>
  </si>
  <si>
    <t xml:space="preserve">                                           </t>
  </si>
  <si>
    <t xml:space="preserve"> พ.ต.ต.</t>
  </si>
  <si>
    <t>พ.ต.อ.</t>
  </si>
  <si>
    <t xml:space="preserve">     (ธีระชัย  ล้ำเลิศ)</t>
  </si>
  <si>
    <t>(นนท์  ภักดีพันธ์)</t>
  </si>
  <si>
    <t xml:space="preserve">    สว.อก.สภ.ดำเนินสะดวก</t>
  </si>
  <si>
    <t>ผกก.สภ.ดำเนินสะดวก</t>
  </si>
  <si>
    <t>ข้อมูล ณ  1 เมษายน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</si>
</sst>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4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43" fontId="5" fillId="0" borderId="1" xfId="1" applyFont="1" applyFill="1" applyBorder="1" applyAlignment="1">
      <alignment horizontal="center" vertical="top"/>
    </xf>
    <xf numFmtId="2" fontId="5" fillId="0" borderId="1" xfId="1" applyNumberFormat="1" applyFont="1" applyBorder="1" applyAlignment="1">
      <alignment horizontal="right" vertical="top"/>
    </xf>
    <xf numFmtId="2" fontId="5" fillId="0" borderId="1" xfId="1" applyNumberFormat="1" applyFont="1" applyBorder="1" applyAlignment="1">
      <alignment horizontal="center" vertical="top"/>
    </xf>
    <xf numFmtId="0" fontId="4" fillId="0" borderId="9" xfId="0" applyFont="1" applyBorder="1"/>
    <xf numFmtId="43" fontId="4" fillId="0" borderId="9" xfId="1" applyFont="1" applyBorder="1"/>
    <xf numFmtId="43" fontId="4" fillId="0" borderId="9" xfId="1" applyFont="1" applyBorder="1" applyAlignment="1">
      <alignment horizontal="right" vertical="top"/>
    </xf>
    <xf numFmtId="2" fontId="4" fillId="0" borderId="9" xfId="1" applyNumberFormat="1" applyFont="1" applyBorder="1" applyAlignment="1">
      <alignment horizontal="center" vertical="top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1" xfId="1" applyFont="1" applyFill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4" xfId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43" fontId="5" fillId="0" borderId="6" xfId="1" applyFont="1" applyBorder="1" applyAlignment="1">
      <alignment horizontal="right" vertical="top"/>
    </xf>
    <xf numFmtId="2" fontId="5" fillId="0" borderId="1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2" fontId="5" fillId="0" borderId="4" xfId="1" applyNumberFormat="1" applyFont="1" applyBorder="1" applyAlignment="1">
      <alignment horizontal="right" vertical="top"/>
    </xf>
    <xf numFmtId="2" fontId="5" fillId="0" borderId="5" xfId="1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24</xdr:row>
      <xdr:rowOff>161925</xdr:rowOff>
    </xdr:from>
    <xdr:to>
      <xdr:col>5</xdr:col>
      <xdr:colOff>561975</xdr:colOff>
      <xdr:row>24</xdr:row>
      <xdr:rowOff>587375</xdr:rowOff>
    </xdr:to>
    <xdr:pic>
      <xdr:nvPicPr>
        <xdr:cNvPr id="2" name="รูปภาพ 1" descr="messageImage_1676447183070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6124575"/>
          <a:ext cx="952500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781050</xdr:colOff>
      <xdr:row>23</xdr:row>
      <xdr:rowOff>104775</xdr:rowOff>
    </xdr:from>
    <xdr:to>
      <xdr:col>2</xdr:col>
      <xdr:colOff>1688465</xdr:colOff>
      <xdr:row>24</xdr:row>
      <xdr:rowOff>595630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5810250"/>
          <a:ext cx="907415" cy="74803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12%20&#3649;&#3612;&#3609;&#3585;&#3634;&#3619;&#3651;&#3594;&#3657;&#3592;&#3656;&#3634;&#3618;&#3591;&#3610;&#3611;&#3619;&#3632;&#3617;&#3634;&#3603;&#3611;&#3619;&#3632;&#3592;&#3635;-&#3626;&#3616;.&#3604;&#3635;&#3648;&#3609;&#3636;&#3609;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12แผนใช้จ่าย 67"/>
      <sheetName val="O12รายงานการใช้จ่าย 67"/>
      <sheetName val="O13ข้อมูลเงินกองทุนสืบสวน"/>
    </sheetNames>
    <sheetDataSet>
      <sheetData sheetId="0">
        <row r="13">
          <cell r="D13">
            <v>23400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9" zoomScaleNormal="100" workbookViewId="0">
      <selection activeCell="D30" sqref="D30"/>
    </sheetView>
  </sheetViews>
  <sheetFormatPr defaultColWidth="9" defaultRowHeight="20.25"/>
  <cols>
    <col min="1" max="1" width="3.7109375" style="1" customWidth="1"/>
    <col min="2" max="2" width="40.140625" style="1" customWidth="1"/>
    <col min="3" max="3" width="30.42578125" style="1" customWidth="1"/>
    <col min="4" max="4" width="16.28515625" style="1" customWidth="1"/>
    <col min="5" max="5" width="14.140625" style="1" customWidth="1"/>
    <col min="6" max="6" width="12.7109375" style="1" customWidth="1"/>
    <col min="7" max="7" width="30.5703125" style="1" customWidth="1"/>
    <col min="8" max="16384" width="9" style="1"/>
  </cols>
  <sheetData>
    <row r="1" spans="1:7">
      <c r="A1" s="25" t="s">
        <v>0</v>
      </c>
      <c r="B1" s="25"/>
      <c r="C1" s="25"/>
      <c r="D1" s="25"/>
      <c r="E1" s="25"/>
      <c r="F1" s="25"/>
      <c r="G1" s="25"/>
    </row>
    <row r="2" spans="1:7">
      <c r="A2" s="25" t="s">
        <v>1</v>
      </c>
      <c r="B2" s="25"/>
      <c r="C2" s="25"/>
      <c r="D2" s="25"/>
      <c r="E2" s="25"/>
      <c r="F2" s="25"/>
      <c r="G2" s="25"/>
    </row>
    <row r="3" spans="1:7">
      <c r="A3" s="51" t="s">
        <v>45</v>
      </c>
      <c r="B3" s="51"/>
      <c r="C3" s="51"/>
      <c r="D3" s="51"/>
      <c r="E3" s="51"/>
      <c r="F3" s="51"/>
      <c r="G3" s="51"/>
    </row>
    <row r="4" spans="1:7" ht="9.75" customHeight="1"/>
    <row r="5" spans="1:7" s="2" customFormat="1">
      <c r="A5" s="26" t="s">
        <v>2</v>
      </c>
      <c r="B5" s="26" t="s">
        <v>3</v>
      </c>
      <c r="C5" s="26" t="s">
        <v>4</v>
      </c>
      <c r="D5" s="26" t="s">
        <v>5</v>
      </c>
      <c r="E5" s="26" t="s">
        <v>6</v>
      </c>
      <c r="F5" s="26" t="s">
        <v>7</v>
      </c>
      <c r="G5" s="29" t="s">
        <v>8</v>
      </c>
    </row>
    <row r="6" spans="1:7" s="2" customFormat="1" ht="12.75" customHeight="1">
      <c r="A6" s="27"/>
      <c r="B6" s="28"/>
      <c r="C6" s="28"/>
      <c r="D6" s="27"/>
      <c r="E6" s="27"/>
      <c r="F6" s="27"/>
      <c r="G6" s="28"/>
    </row>
    <row r="7" spans="1:7" s="5" customFormat="1" ht="21" customHeight="1">
      <c r="A7" s="30">
        <v>1</v>
      </c>
      <c r="B7" s="3" t="s">
        <v>9</v>
      </c>
      <c r="C7" s="4" t="s">
        <v>10</v>
      </c>
      <c r="D7" s="33">
        <f>46000+1253900</f>
        <v>1299900</v>
      </c>
      <c r="E7" s="36">
        <f>770000+25000</f>
        <v>795000</v>
      </c>
      <c r="F7" s="39">
        <f>(E7*100)/D7</f>
        <v>61.1585506577429</v>
      </c>
      <c r="G7" s="4" t="s">
        <v>11</v>
      </c>
    </row>
    <row r="8" spans="1:7" s="5" customFormat="1" ht="21" customHeight="1">
      <c r="A8" s="31"/>
      <c r="B8" s="6" t="s">
        <v>12</v>
      </c>
      <c r="C8" s="7" t="s">
        <v>13</v>
      </c>
      <c r="D8" s="34"/>
      <c r="E8" s="37"/>
      <c r="F8" s="40"/>
      <c r="G8" s="7" t="s">
        <v>14</v>
      </c>
    </row>
    <row r="9" spans="1:7" s="5" customFormat="1" ht="21" customHeight="1">
      <c r="A9" s="32"/>
      <c r="B9" s="8" t="s">
        <v>15</v>
      </c>
      <c r="C9" s="9"/>
      <c r="D9" s="35"/>
      <c r="E9" s="38"/>
      <c r="F9" s="41"/>
      <c r="G9" s="9"/>
    </row>
    <row r="10" spans="1:7" s="5" customFormat="1" ht="21" customHeight="1">
      <c r="A10" s="42">
        <v>2</v>
      </c>
      <c r="B10" s="3" t="s">
        <v>9</v>
      </c>
      <c r="C10" s="4" t="s">
        <v>16</v>
      </c>
      <c r="D10" s="33">
        <v>21000</v>
      </c>
      <c r="E10" s="36">
        <v>21000</v>
      </c>
      <c r="F10" s="39">
        <f>(E10*100)/D10</f>
        <v>100</v>
      </c>
      <c r="G10" s="4" t="s">
        <v>11</v>
      </c>
    </row>
    <row r="11" spans="1:7" s="5" customFormat="1" ht="21" customHeight="1">
      <c r="A11" s="43"/>
      <c r="B11" s="7" t="s">
        <v>17</v>
      </c>
      <c r="C11" s="7" t="s">
        <v>18</v>
      </c>
      <c r="D11" s="34"/>
      <c r="E11" s="37"/>
      <c r="F11" s="40"/>
      <c r="G11" s="7" t="s">
        <v>14</v>
      </c>
    </row>
    <row r="12" spans="1:7" s="5" customFormat="1" ht="21" customHeight="1">
      <c r="A12" s="44"/>
      <c r="B12" s="7" t="s">
        <v>19</v>
      </c>
      <c r="C12" s="9"/>
      <c r="D12" s="35"/>
      <c r="E12" s="38"/>
      <c r="F12" s="41"/>
      <c r="G12" s="7"/>
    </row>
    <row r="13" spans="1:7" s="5" customFormat="1" ht="21" customHeight="1">
      <c r="A13" s="42">
        <v>3</v>
      </c>
      <c r="B13" s="3" t="s">
        <v>9</v>
      </c>
      <c r="C13" s="4" t="s">
        <v>20</v>
      </c>
      <c r="D13" s="33">
        <f>+'[1]O12แผนใช้จ่าย 67'!D13:D15</f>
        <v>23400</v>
      </c>
      <c r="E13" s="45">
        <v>23400</v>
      </c>
      <c r="F13" s="39">
        <v>100</v>
      </c>
      <c r="G13" s="4" t="s">
        <v>11</v>
      </c>
    </row>
    <row r="14" spans="1:7" s="5" customFormat="1" ht="21" customHeight="1">
      <c r="A14" s="43"/>
      <c r="B14" s="7" t="s">
        <v>21</v>
      </c>
      <c r="C14" s="7"/>
      <c r="D14" s="34"/>
      <c r="E14" s="46"/>
      <c r="F14" s="41"/>
      <c r="G14" s="7" t="s">
        <v>14</v>
      </c>
    </row>
    <row r="15" spans="1:7" s="5" customFormat="1" ht="21" customHeight="1">
      <c r="A15" s="47">
        <v>4</v>
      </c>
      <c r="B15" s="4" t="s">
        <v>22</v>
      </c>
      <c r="C15" s="4" t="s">
        <v>23</v>
      </c>
      <c r="D15" s="33">
        <v>24500</v>
      </c>
      <c r="E15" s="45">
        <v>24500</v>
      </c>
      <c r="F15" s="39">
        <f>(E15*100)/D15</f>
        <v>100</v>
      </c>
      <c r="G15" s="4" t="s">
        <v>24</v>
      </c>
    </row>
    <row r="16" spans="1:7" s="5" customFormat="1" ht="21" customHeight="1">
      <c r="A16" s="31"/>
      <c r="B16" s="7"/>
      <c r="C16" s="7" t="s">
        <v>25</v>
      </c>
      <c r="D16" s="35"/>
      <c r="E16" s="46"/>
      <c r="F16" s="41"/>
      <c r="G16" s="7" t="s">
        <v>26</v>
      </c>
    </row>
    <row r="17" spans="1:7" s="5" customFormat="1" ht="21" customHeight="1">
      <c r="A17" s="30">
        <v>5</v>
      </c>
      <c r="B17" s="3" t="s">
        <v>27</v>
      </c>
      <c r="C17" s="10" t="s">
        <v>28</v>
      </c>
      <c r="D17" s="33">
        <v>2140</v>
      </c>
      <c r="E17" s="36">
        <v>0</v>
      </c>
      <c r="F17" s="39">
        <f>(E17*100)/D17</f>
        <v>0</v>
      </c>
      <c r="G17" s="4" t="s">
        <v>24</v>
      </c>
    </row>
    <row r="18" spans="1:7" s="5" customFormat="1" ht="21" customHeight="1">
      <c r="A18" s="31"/>
      <c r="B18" s="11" t="s">
        <v>29</v>
      </c>
      <c r="C18" s="7" t="s">
        <v>30</v>
      </c>
      <c r="D18" s="34"/>
      <c r="E18" s="37"/>
      <c r="F18" s="40"/>
      <c r="G18" s="7" t="s">
        <v>26</v>
      </c>
    </row>
    <row r="19" spans="1:7" s="5" customFormat="1" ht="21" customHeight="1">
      <c r="A19" s="31"/>
      <c r="B19" s="6"/>
      <c r="C19" s="12" t="s">
        <v>31</v>
      </c>
      <c r="D19" s="35"/>
      <c r="E19" s="37"/>
      <c r="F19" s="41"/>
      <c r="G19" s="7"/>
    </row>
    <row r="20" spans="1:7" s="5" customFormat="1" ht="21" customHeight="1">
      <c r="A20" s="13">
        <v>6</v>
      </c>
      <c r="B20" s="14" t="s">
        <v>32</v>
      </c>
      <c r="C20" s="14" t="s">
        <v>33</v>
      </c>
      <c r="D20" s="15">
        <v>23400</v>
      </c>
      <c r="E20" s="16">
        <v>23400</v>
      </c>
      <c r="F20" s="17">
        <f>(E20*100)/D20</f>
        <v>100</v>
      </c>
      <c r="G20" s="14" t="s">
        <v>34</v>
      </c>
    </row>
    <row r="21" spans="1:7" s="22" customFormat="1" ht="21" customHeight="1">
      <c r="A21" s="49" t="s">
        <v>35</v>
      </c>
      <c r="B21" s="50"/>
      <c r="C21" s="18"/>
      <c r="D21" s="19">
        <f>SUM(D7:D20)</f>
        <v>1394340</v>
      </c>
      <c r="E21" s="20">
        <f>SUM(E7:E20)</f>
        <v>887300</v>
      </c>
      <c r="F21" s="21">
        <f>(E21*100)/D21</f>
        <v>63.635842047133409</v>
      </c>
      <c r="G21" s="18"/>
    </row>
    <row r="22" spans="1:7" ht="10.5" customHeight="1"/>
    <row r="23" spans="1:7">
      <c r="C23" s="23" t="s">
        <v>36</v>
      </c>
      <c r="E23" s="24" t="s">
        <v>37</v>
      </c>
    </row>
    <row r="25" spans="1:7" ht="49.5" customHeight="1">
      <c r="B25" s="1" t="s">
        <v>38</v>
      </c>
      <c r="C25" s="1" t="s">
        <v>39</v>
      </c>
      <c r="E25" s="1" t="s">
        <v>40</v>
      </c>
    </row>
    <row r="26" spans="1:7">
      <c r="C26" s="24" t="s">
        <v>41</v>
      </c>
      <c r="E26" s="48" t="s">
        <v>42</v>
      </c>
      <c r="F26" s="48"/>
    </row>
    <row r="27" spans="1:7">
      <c r="C27" s="24" t="s">
        <v>43</v>
      </c>
      <c r="E27" s="48" t="s">
        <v>44</v>
      </c>
      <c r="F27" s="48"/>
    </row>
  </sheetData>
  <mergeCells count="33">
    <mergeCell ref="E27:F27"/>
    <mergeCell ref="A17:A19"/>
    <mergeCell ref="D17:D19"/>
    <mergeCell ref="E17:E19"/>
    <mergeCell ref="F17:F19"/>
    <mergeCell ref="A21:B21"/>
    <mergeCell ref="E26:F26"/>
    <mergeCell ref="A13:A14"/>
    <mergeCell ref="D13:D14"/>
    <mergeCell ref="E13:E14"/>
    <mergeCell ref="F13:F14"/>
    <mergeCell ref="A15:A16"/>
    <mergeCell ref="D15:D16"/>
    <mergeCell ref="E15:E16"/>
    <mergeCell ref="F15:F16"/>
    <mergeCell ref="A7:A9"/>
    <mergeCell ref="D7:D9"/>
    <mergeCell ref="E7:E9"/>
    <mergeCell ref="F7:F9"/>
    <mergeCell ref="A10:A12"/>
    <mergeCell ref="D10:D12"/>
    <mergeCell ref="E10:E12"/>
    <mergeCell ref="F10:F12"/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35433070866141736" bottom="0.35433070866141736" header="0.31496062992125984" footer="0.31496062992125984"/>
  <pageSetup paperSize="9" scale="94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O12รายงานการใช้จ่าย 67</vt:lpstr>
      <vt:lpstr>'O12รายงานการใช้จ่าย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2024-03-14T07:48:24Z</dcterms:created>
  <dcterms:modified xsi:type="dcterms:W3CDTF">2024-04-09T02:34:50Z</dcterms:modified>
</cp:coreProperties>
</file>